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\RRHH\CALIFICACIONES\"/>
    </mc:Choice>
  </mc:AlternateContent>
  <xr:revisionPtr revIDLastSave="0" documentId="13_ncr:1_{C93CD760-8886-43DE-BD21-7A6617BAF868}" xr6:coauthVersionLast="47" xr6:coauthVersionMax="47" xr10:uidLastSave="{00000000-0000-0000-0000-000000000000}"/>
  <bookViews>
    <workbookView xWindow="-23148" yWindow="-108" windowWidth="23256" windowHeight="13176" xr2:uid="{00000000-000D-0000-FFFF-FFFF00000000}"/>
  </bookViews>
  <sheets>
    <sheet name="Table 1" sheetId="1" r:id="rId1"/>
  </sheets>
  <definedNames>
    <definedName name="_xlnm.Print_Area" localSheetId="0">'Table 1'!$B$1:$M$64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1" l="1"/>
  <c r="Q1" i="1" s="1"/>
  <c r="M46" i="1"/>
  <c r="M17" i="1"/>
  <c r="M32" i="1"/>
  <c r="M25" i="1"/>
  <c r="M40" i="1"/>
  <c r="O58" i="1" l="1"/>
  <c r="I58" i="1" s="1"/>
  <c r="K58" i="1" l="1"/>
  <c r="B58" i="1"/>
  <c r="E58" i="1"/>
  <c r="G58" i="1"/>
</calcChain>
</file>

<file path=xl/sharedStrings.xml><?xml version="1.0" encoding="utf-8"?>
<sst xmlns="http://schemas.openxmlformats.org/spreadsheetml/2006/main" count="72" uniqueCount="65">
  <si>
    <r>
      <rPr>
        <sz val="10"/>
        <rFont val="Calibri"/>
        <family val="2"/>
      </rPr>
      <t>Muy insatisfactorio</t>
    </r>
  </si>
  <si>
    <r>
      <rPr>
        <sz val="10"/>
        <rFont val="Calibri"/>
        <family val="2"/>
      </rPr>
      <t>Insatisfactorio</t>
    </r>
  </si>
  <si>
    <r>
      <rPr>
        <sz val="10"/>
        <rFont val="Calibri"/>
        <family val="2"/>
      </rPr>
      <t>Satisfactorio</t>
    </r>
  </si>
  <si>
    <r>
      <rPr>
        <sz val="10"/>
        <rFont val="Calibri"/>
        <family val="2"/>
      </rPr>
      <t>Muy satisfactorio</t>
    </r>
  </si>
  <si>
    <r>
      <rPr>
        <sz val="10"/>
        <rFont val="Calibri"/>
        <family val="2"/>
      </rPr>
      <t>Sobresaliente</t>
    </r>
  </si>
  <si>
    <r>
      <rPr>
        <sz val="10"/>
        <rFont val="Calibri"/>
        <family val="2"/>
      </rPr>
      <t>Califique cada pregunta utilizando la escala numérica. Sume y divida por la cantidad total de preguntas. El promedio dará como resultado una puntuación general de desempeño.</t>
    </r>
  </si>
  <si>
    <r>
      <rPr>
        <b/>
        <sz val="10"/>
        <color rgb="FFFFFFFF"/>
        <rFont val="Calibri"/>
        <family val="2"/>
      </rPr>
      <t>1- Calidad y productividad</t>
    </r>
  </si>
  <si>
    <r>
      <rPr>
        <sz val="10"/>
        <color rgb="FFFFFFFF"/>
        <rFont val="Calibri"/>
        <family val="2"/>
      </rPr>
      <t>Puntaje</t>
    </r>
  </si>
  <si>
    <r>
      <rPr>
        <sz val="10"/>
        <rFont val="Calibri"/>
        <family val="2"/>
      </rPr>
      <t>a. Precisión y calidad del trabajo realizado.</t>
    </r>
  </si>
  <si>
    <r>
      <rPr>
        <sz val="10"/>
        <rFont val="Calibri"/>
        <family val="2"/>
      </rPr>
      <t>b. Cantidad de trabajo completada.</t>
    </r>
  </si>
  <si>
    <r>
      <rPr>
        <sz val="10"/>
        <rFont val="Calibri"/>
        <family val="2"/>
      </rPr>
      <t>c. Organización del trabajo en tiempo y forma.</t>
    </r>
  </si>
  <si>
    <r>
      <rPr>
        <sz val="10"/>
        <rFont val="Calibri"/>
        <family val="2"/>
      </rPr>
      <t>d. Cuidado de herramientas y equipo.</t>
    </r>
  </si>
  <si>
    <r>
      <rPr>
        <b/>
        <sz val="10"/>
        <color rgb="FFFFFFFF"/>
        <rFont val="Calibri"/>
        <family val="2"/>
      </rPr>
      <t>2- Conocimiento</t>
    </r>
  </si>
  <si>
    <r>
      <rPr>
        <sz val="10"/>
        <rFont val="Calibri"/>
        <family val="2"/>
      </rPr>
      <t>a. Nivel de experiencia y conocimiento técnico para el trabajo requerido.</t>
    </r>
  </si>
  <si>
    <r>
      <rPr>
        <sz val="10"/>
        <rFont val="Calibri"/>
        <family val="2"/>
      </rPr>
      <t>b. Uso y conocimiento de métodos y procedimientos.</t>
    </r>
  </si>
  <si>
    <r>
      <rPr>
        <sz val="10"/>
        <rFont val="Calibri"/>
        <family val="2"/>
      </rPr>
      <t>c. Uso y conocimiento de herramientas.</t>
    </r>
  </si>
  <si>
    <r>
      <rPr>
        <sz val="10"/>
        <rFont val="Calibri"/>
        <family val="2"/>
      </rPr>
      <t>d. Puede desempeñarse con poca o ninguna ayuda.</t>
    </r>
  </si>
  <si>
    <r>
      <rPr>
        <sz val="10"/>
        <rFont val="Calibri"/>
        <family val="2"/>
      </rPr>
      <t>e. Capacidad de enseñar/entrenar a otros.</t>
    </r>
  </si>
  <si>
    <r>
      <rPr>
        <b/>
        <sz val="10"/>
        <color rgb="FFFFFFFF"/>
        <rFont val="Calibri"/>
        <family val="2"/>
      </rPr>
      <t>3- Compromiso y presentismo</t>
    </r>
  </si>
  <si>
    <r>
      <rPr>
        <sz val="10"/>
        <rFont val="Calibri"/>
        <family val="2"/>
      </rPr>
      <t>a. Trabaja sin necesidad de supervisión.</t>
    </r>
  </si>
  <si>
    <r>
      <rPr>
        <sz val="10"/>
        <rFont val="Calibri"/>
        <family val="2"/>
      </rPr>
      <t>b. Se esfuerza más si la situación lo requiere.</t>
    </r>
  </si>
  <si>
    <r>
      <rPr>
        <sz val="10"/>
        <rFont val="Calibri"/>
        <family val="2"/>
      </rPr>
      <t>c. Puntualidad.</t>
    </r>
  </si>
  <si>
    <r>
      <rPr>
        <sz val="10"/>
        <rFont val="Calibri"/>
        <family val="2"/>
      </rPr>
      <t>d. Presentismo.</t>
    </r>
  </si>
  <si>
    <r>
      <rPr>
        <sz val="10"/>
        <color rgb="FFFFFFFF"/>
        <rFont val="Calibri"/>
        <family val="2"/>
      </rPr>
      <t>4- Iniciativa / Liderazgo</t>
    </r>
  </si>
  <si>
    <r>
      <rPr>
        <sz val="10"/>
        <rFont val="Calibri"/>
        <family val="2"/>
      </rPr>
      <t>a. Cuando completa sus tareas, busca nuevas asignaciones.</t>
    </r>
  </si>
  <si>
    <r>
      <rPr>
        <sz val="10"/>
        <rFont val="Calibri"/>
        <family val="2"/>
      </rPr>
      <t>b. Elige prioridades de forma eficiente.</t>
    </r>
  </si>
  <si>
    <r>
      <rPr>
        <sz val="10"/>
        <rFont val="Calibri"/>
        <family val="2"/>
      </rPr>
      <t>c. Sugiere mejoras.</t>
    </r>
  </si>
  <si>
    <r>
      <rPr>
        <sz val="10"/>
        <rFont val="Calibri"/>
        <family val="2"/>
      </rPr>
      <t>d. Identifica errores y trabaja para arreglarlos.</t>
    </r>
  </si>
  <si>
    <r>
      <rPr>
        <sz val="10"/>
        <rFont val="Calibri"/>
        <family val="2"/>
      </rPr>
      <t>e. Motiva y ayuda a los demás.</t>
    </r>
  </si>
  <si>
    <r>
      <rPr>
        <sz val="10"/>
        <rFont val="Calibri"/>
        <family val="2"/>
      </rPr>
      <t>Marque el resultado que mejor refleje el desempeño general.</t>
    </r>
  </si>
  <si>
    <r>
      <rPr>
        <sz val="10"/>
        <rFont val="Calibri"/>
        <family val="2"/>
      </rPr>
      <t>Departamento I Recursos Humanos:</t>
    </r>
    <r>
      <rPr>
        <u/>
        <sz val="10"/>
        <rFont val="Calibri"/>
        <family val="2"/>
      </rPr>
      <t>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Calibri"/>
        <family val="2"/>
      </rPr>
      <t>Fecha:</t>
    </r>
    <r>
      <rPr>
        <u/>
        <sz val="10"/>
        <rFont val="Calibri"/>
        <family val="2"/>
      </rPr>
      <t>                       </t>
    </r>
  </si>
  <si>
    <r>
      <rPr>
        <sz val="10"/>
        <rFont val="Calibri"/>
        <family val="2"/>
      </rPr>
      <t>Supervisor:</t>
    </r>
    <r>
      <rPr>
        <u/>
        <sz val="10"/>
        <rFont val="Calibri"/>
        <family val="2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Calibri"/>
        <family val="2"/>
      </rPr>
      <t>Fecha:</t>
    </r>
    <r>
      <rPr>
        <u/>
        <sz val="10"/>
        <rFont val="Calibri"/>
        <family val="2"/>
      </rPr>
      <t>                       </t>
    </r>
  </si>
  <si>
    <r>
      <rPr>
        <sz val="9"/>
        <rFont val="Tahoma"/>
        <family val="2"/>
      </rPr>
      <t>DIRECCION PROVINCIAL DE VIALIDAD DE ENTRE RIOS</t>
    </r>
  </si>
  <si>
    <t>Las firmas de empleados y supervisores dejan constancia del conocimiento de la evaluación y no representan un acuerdo con la misma.</t>
  </si>
  <si>
    <t>Promedio:</t>
  </si>
  <si>
    <t>Muy insatisfactorio</t>
  </si>
  <si>
    <t>Insatisfactorio</t>
  </si>
  <si>
    <t>Satisfactorio</t>
  </si>
  <si>
    <t>Muy satisfactorio</t>
  </si>
  <si>
    <t>Sobresaliente</t>
  </si>
  <si>
    <t>Nombre</t>
  </si>
  <si>
    <t>Función</t>
  </si>
  <si>
    <t>Supervisor</t>
  </si>
  <si>
    <t>a. Trabaja fluidamente con supervisores, pares y subordinados.</t>
  </si>
  <si>
    <t>b. Tiene una actitud positiva y proactiva.</t>
  </si>
  <si>
    <t>c. Promueve el trabajo en equipo.</t>
  </si>
  <si>
    <r>
      <rPr>
        <b/>
        <sz val="11"/>
        <color rgb="FFFFFFFF"/>
        <rFont val="Calibri"/>
        <family val="2"/>
        <scheme val="minor"/>
      </rPr>
      <t>5- Trabajo en equipo</t>
    </r>
  </si>
  <si>
    <r>
      <rPr>
        <sz val="11"/>
        <color rgb="FFFFFFFF"/>
        <rFont val="Calibri"/>
        <family val="2"/>
        <scheme val="minor"/>
      </rPr>
      <t>Puntaje</t>
    </r>
  </si>
  <si>
    <t>1.     Información del empleado</t>
  </si>
  <si>
    <t>2.     Cuestionario</t>
  </si>
  <si>
    <t>3.     Comentarios</t>
  </si>
  <si>
    <t>4.     Puntuación general de desempeño:</t>
  </si>
  <si>
    <t>5.      Firmas</t>
  </si>
  <si>
    <r>
      <rPr>
        <b/>
        <sz val="12"/>
        <rFont val="Calibri"/>
        <family val="2"/>
        <scheme val="minor"/>
      </rPr>
      <t>Dirección /
Departamento</t>
    </r>
  </si>
  <si>
    <r>
      <rPr>
        <b/>
        <sz val="12"/>
        <rFont val="Calibri"/>
        <family val="2"/>
        <scheme val="minor"/>
      </rPr>
      <t>Fecha de
Ingreso</t>
    </r>
  </si>
  <si>
    <t>Fecha de
Evaluación</t>
  </si>
  <si>
    <t>JEFE DEPARTAMENTO</t>
  </si>
  <si>
    <t>Comentarios del empleado</t>
  </si>
  <si>
    <t>Comentarios y recomendaciones del supervisor</t>
  </si>
  <si>
    <t>Metas y objetivos del empleado para la próxima evaluación</t>
  </si>
  <si>
    <r>
      <rPr>
        <sz val="10"/>
        <rFont val="Calibri"/>
        <family val="2"/>
      </rPr>
      <t>Empleado:</t>
    </r>
    <r>
      <rPr>
        <u/>
        <sz val="10"/>
        <rFont val="Calibri"/>
        <family val="2"/>
      </rPr>
      <t>                                                                                                                             _                                             </t>
    </r>
    <r>
      <rPr>
        <sz val="10"/>
        <rFont val="Calibri"/>
        <family val="2"/>
      </rPr>
      <t>Fecha:</t>
    </r>
    <r>
      <rPr>
        <u/>
        <sz val="10"/>
        <rFont val="Calibri"/>
        <family val="2"/>
      </rPr>
      <t>                       </t>
    </r>
  </si>
  <si>
    <t>MORETTI CARLOS RENE</t>
  </si>
  <si>
    <t>DEPARTAMENTO I INFORMATICA</t>
  </si>
  <si>
    <t>DONDA MATIAS EXEQUIEL</t>
  </si>
  <si>
    <t>PLANILLA CLASIFICACION DEL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</si>
</sst>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0"/>
      <color rgb="FF000000"/>
      <name val="Times New Roman"/>
      <charset val="204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9"/>
      <name val="Tahoma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u/>
      <sz val="10"/>
      <name val="Calibri"/>
      <family val="2"/>
    </font>
    <font>
      <b/>
      <sz val="10"/>
      <color rgb="FF000000"/>
      <name val="Times New Roman"/>
      <family val="1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Times New Roman"/>
      <family val="1"/>
    </font>
    <font>
      <sz val="10"/>
      <color theme="0"/>
      <name val="Times New Roman"/>
      <family val="1"/>
    </font>
    <font>
      <b/>
      <sz val="16"/>
      <name val="Calibri"/>
      <family val="2"/>
    </font>
    <font>
      <b/>
      <sz val="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1" fontId="3" fillId="0" borderId="13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left" vertical="top" wrapText="1" indent="1"/>
    </xf>
    <xf numFmtId="0" fontId="16" fillId="0" borderId="0" xfId="0" applyFont="1" applyFill="1" applyBorder="1" applyAlignment="1">
      <alignment horizontal="left" vertical="center" wrapText="1"/>
    </xf>
    <xf numFmtId="14" fontId="20" fillId="0" borderId="0" xfId="0" applyNumberFormat="1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164" fontId="20" fillId="0" borderId="0" xfId="0" applyNumberFormat="1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top" wrapText="1" indent="2"/>
    </xf>
    <xf numFmtId="0" fontId="1" fillId="0" borderId="13" xfId="0" applyFont="1" applyFill="1" applyBorder="1" applyAlignment="1">
      <alignment horizontal="left" vertical="top" wrapText="1" indent="3"/>
    </xf>
    <xf numFmtId="0" fontId="1" fillId="0" borderId="13" xfId="0" applyFont="1" applyFill="1" applyBorder="1" applyAlignment="1">
      <alignment horizontal="left" vertical="top" wrapText="1" indent="4"/>
    </xf>
    <xf numFmtId="1" fontId="3" fillId="0" borderId="13" xfId="0" applyNumberFormat="1" applyFont="1" applyFill="1" applyBorder="1" applyAlignment="1">
      <alignment horizontal="center" vertical="top" shrinkToFit="1"/>
    </xf>
    <xf numFmtId="0" fontId="2" fillId="0" borderId="12" xfId="0" applyFont="1" applyFill="1" applyBorder="1" applyAlignment="1">
      <alignment horizontal="justify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vertical="top" wrapText="1" indent="2"/>
    </xf>
    <xf numFmtId="0" fontId="2" fillId="0" borderId="13" xfId="0" applyFont="1" applyFill="1" applyBorder="1" applyAlignment="1">
      <alignment horizontal="left" vertical="top" wrapText="1" indent="3"/>
    </xf>
    <xf numFmtId="0" fontId="2" fillId="0" borderId="13" xfId="0" applyFont="1" applyFill="1" applyBorder="1" applyAlignment="1">
      <alignment horizontal="left" vertical="top" wrapText="1" indent="4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8" xfId="0" applyFill="1" applyBorder="1" applyAlignment="1" applyProtection="1">
      <alignment horizontal="center" wrapText="1"/>
      <protection locked="0"/>
    </xf>
    <xf numFmtId="0" fontId="13" fillId="0" borderId="1" xfId="0" applyFont="1" applyFill="1" applyBorder="1" applyAlignment="1" applyProtection="1">
      <alignment horizontal="center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49" fontId="2" fillId="0" borderId="19" xfId="0" applyNumberFormat="1" applyFont="1" applyFill="1" applyBorder="1" applyAlignment="1" applyProtection="1">
      <alignment horizontal="left" vertical="top" wrapText="1"/>
      <protection locked="0"/>
    </xf>
    <xf numFmtId="49" fontId="2" fillId="0" borderId="20" xfId="0" applyNumberFormat="1" applyFont="1" applyFill="1" applyBorder="1" applyAlignment="1" applyProtection="1">
      <alignment horizontal="left" vertical="top" wrapText="1"/>
      <protection locked="0"/>
    </xf>
    <xf numFmtId="2" fontId="8" fillId="3" borderId="17" xfId="0" applyNumberFormat="1" applyFont="1" applyFill="1" applyBorder="1" applyAlignment="1">
      <alignment horizontal="center" wrapText="1"/>
    </xf>
    <xf numFmtId="2" fontId="14" fillId="3" borderId="17" xfId="0" applyNumberFormat="1" applyFont="1" applyFill="1" applyBorder="1" applyAlignment="1">
      <alignment horizontal="center" wrapText="1"/>
    </xf>
    <xf numFmtId="0" fontId="20" fillId="0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488295</xdr:colOff>
      <xdr:row>0</xdr:row>
      <xdr:rowOff>38100</xdr:rowOff>
    </xdr:from>
    <xdr:to>
      <xdr:col>4</xdr:col>
      <xdr:colOff>952501</xdr:colOff>
      <xdr:row>1</xdr:row>
      <xdr:rowOff>116182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2564AE-3049-4043-B4E2-83A193581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295" y="38100"/>
          <a:ext cx="2712106" cy="862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64"/>
  <sheetViews>
    <sheetView showGridLines="0" tabSelected="1" workbookViewId="0">
      <selection activeCell="M14" sqref="M14"/>
    </sheetView>
  </sheetViews>
  <sheetFormatPr baseColWidth="10" defaultColWidth="8.88671875" defaultRowHeight="13.2" x14ac:dyDescent="0.25"/>
  <cols>
    <col min="1" max="1" width="7.21875" customWidth="1"/>
    <col min="2" max="2" width="1.109375" customWidth="1"/>
    <col min="3" max="3" width="23.33203125" customWidth="1"/>
    <col min="4" max="4" width="1.109375" customWidth="1"/>
    <col min="5" max="5" width="16.21875" customWidth="1"/>
    <col min="6" max="6" width="8" customWidth="1"/>
    <col min="7" max="7" width="18.6640625" customWidth="1"/>
    <col min="8" max="8" width="6.88671875" customWidth="1"/>
    <col min="9" max="9" width="23.33203125" customWidth="1"/>
    <col min="10" max="10" width="1.109375" customWidth="1"/>
    <col min="11" max="11" width="11.5546875" customWidth="1"/>
    <col min="12" max="12" width="2.21875" customWidth="1"/>
    <col min="13" max="13" width="11.5546875" customWidth="1"/>
    <col min="14" max="14" width="2.21875" customWidth="1"/>
    <col min="15" max="15" width="9.109375" bestFit="1" customWidth="1"/>
    <col min="17" max="17" width="10.109375" bestFit="1" customWidth="1"/>
  </cols>
  <sheetData>
    <row r="1" spans="2:26" ht="61.8" customHeight="1" x14ac:dyDescent="0.2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O1" s="22">
        <f ca="1">TODAY()</f>
        <v>46155</v>
      </c>
      <c r="P1" s="23">
        <v>6</v>
      </c>
      <c r="Q1" s="24">
        <f ca="1">EDATE(O1,-12)</f>
        <v>45790</v>
      </c>
    </row>
    <row r="2" spans="2:26" ht="14.4" customHeight="1" x14ac:dyDescent="0.2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26" ht="40.799999999999997" customHeight="1" x14ac:dyDescent="0.25">
      <c r="B3" s="65" t="s">
        <v>64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9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2:26" ht="22.05" customHeight="1" x14ac:dyDescent="0.25">
      <c r="B4" s="27" t="s">
        <v>48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10"/>
    </row>
    <row r="5" spans="2:26" ht="30" customHeight="1" x14ac:dyDescent="0.25">
      <c r="B5" s="25" t="s">
        <v>40</v>
      </c>
      <c r="C5" s="25"/>
      <c r="D5" s="26" t="s">
        <v>53</v>
      </c>
      <c r="E5" s="26"/>
      <c r="F5" s="25" t="s">
        <v>41</v>
      </c>
      <c r="G5" s="25"/>
      <c r="H5" s="25" t="s">
        <v>42</v>
      </c>
      <c r="I5" s="25"/>
      <c r="J5" s="26" t="s">
        <v>54</v>
      </c>
      <c r="K5" s="26"/>
      <c r="L5" s="25" t="s">
        <v>55</v>
      </c>
      <c r="M5" s="26"/>
      <c r="N5" s="1"/>
    </row>
    <row r="6" spans="2:26" ht="31.2" customHeight="1" x14ac:dyDescent="0.25">
      <c r="B6" s="66" t="s">
        <v>61</v>
      </c>
      <c r="C6" s="66"/>
      <c r="D6" s="66" t="s">
        <v>62</v>
      </c>
      <c r="E6" s="66"/>
      <c r="F6" s="66" t="s">
        <v>56</v>
      </c>
      <c r="G6" s="66"/>
      <c r="H6" s="66" t="s">
        <v>63</v>
      </c>
      <c r="I6" s="66"/>
      <c r="J6" s="67">
        <v>32478</v>
      </c>
      <c r="K6" s="67"/>
      <c r="L6" s="67">
        <v>46155</v>
      </c>
      <c r="M6" s="67"/>
      <c r="N6" s="1"/>
    </row>
    <row r="7" spans="2:26" ht="7.8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2:26" ht="22.05" customHeight="1" x14ac:dyDescent="0.25">
      <c r="B8" s="27" t="s">
        <v>49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12"/>
    </row>
    <row r="9" spans="2:26" ht="15" customHeight="1" x14ac:dyDescent="0.25">
      <c r="B9" s="28" t="s">
        <v>35</v>
      </c>
      <c r="C9" s="28"/>
      <c r="D9" s="28"/>
      <c r="E9" s="29" t="s">
        <v>36</v>
      </c>
      <c r="F9" s="29"/>
      <c r="G9" s="30" t="s">
        <v>37</v>
      </c>
      <c r="H9" s="30"/>
      <c r="I9" s="18" t="s">
        <v>38</v>
      </c>
      <c r="J9" s="30" t="s">
        <v>39</v>
      </c>
      <c r="K9" s="30"/>
      <c r="L9" s="30"/>
      <c r="M9" s="30"/>
      <c r="N9" s="2"/>
    </row>
    <row r="10" spans="2:26" ht="15" customHeight="1" x14ac:dyDescent="0.25">
      <c r="B10" s="31">
        <v>1</v>
      </c>
      <c r="C10" s="31"/>
      <c r="D10" s="31"/>
      <c r="E10" s="31">
        <v>2</v>
      </c>
      <c r="F10" s="31"/>
      <c r="G10" s="31">
        <v>3</v>
      </c>
      <c r="H10" s="31"/>
      <c r="I10" s="15">
        <v>4</v>
      </c>
      <c r="J10" s="31">
        <v>5</v>
      </c>
      <c r="K10" s="31"/>
      <c r="L10" s="31"/>
      <c r="M10" s="31"/>
      <c r="N10" s="2"/>
    </row>
    <row r="11" spans="2:26" ht="40.799999999999997" customHeight="1" x14ac:dyDescent="0.25">
      <c r="B11" s="32" t="s">
        <v>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1"/>
    </row>
    <row r="12" spans="2:26" ht="18" customHeight="1" x14ac:dyDescent="0.25">
      <c r="B12" s="33" t="s">
        <v>6</v>
      </c>
      <c r="C12" s="34"/>
      <c r="D12" s="34"/>
      <c r="E12" s="34"/>
      <c r="F12" s="34"/>
      <c r="G12" s="34"/>
      <c r="H12" s="34"/>
      <c r="I12" s="34"/>
      <c r="J12" s="34"/>
      <c r="K12" s="34"/>
      <c r="L12" s="35"/>
      <c r="M12" s="3" t="s">
        <v>7</v>
      </c>
      <c r="N12" s="2"/>
    </row>
    <row r="13" spans="2:26" ht="18" customHeight="1" x14ac:dyDescent="0.25">
      <c r="B13" s="36" t="s">
        <v>8</v>
      </c>
      <c r="C13" s="37"/>
      <c r="D13" s="37"/>
      <c r="E13" s="37"/>
      <c r="F13" s="37"/>
      <c r="G13" s="37"/>
      <c r="H13" s="37"/>
      <c r="I13" s="37"/>
      <c r="J13" s="37"/>
      <c r="K13" s="37"/>
      <c r="L13" s="38"/>
      <c r="M13" s="68">
        <v>4</v>
      </c>
      <c r="N13" s="2"/>
    </row>
    <row r="14" spans="2:26" ht="18" customHeight="1" x14ac:dyDescent="0.25">
      <c r="B14" s="36" t="s">
        <v>9</v>
      </c>
      <c r="C14" s="37"/>
      <c r="D14" s="37"/>
      <c r="E14" s="37"/>
      <c r="F14" s="37"/>
      <c r="G14" s="37"/>
      <c r="H14" s="37"/>
      <c r="I14" s="37"/>
      <c r="J14" s="37"/>
      <c r="K14" s="37"/>
      <c r="L14" s="38"/>
      <c r="M14" s="68">
        <v>3</v>
      </c>
      <c r="N14" s="2"/>
    </row>
    <row r="15" spans="2:26" ht="18" customHeight="1" x14ac:dyDescent="0.25">
      <c r="B15" s="36" t="s">
        <v>10</v>
      </c>
      <c r="C15" s="37"/>
      <c r="D15" s="37"/>
      <c r="E15" s="37"/>
      <c r="F15" s="37"/>
      <c r="G15" s="37"/>
      <c r="H15" s="37"/>
      <c r="I15" s="37"/>
      <c r="J15" s="37"/>
      <c r="K15" s="37"/>
      <c r="L15" s="38"/>
      <c r="M15" s="68">
        <v>5</v>
      </c>
      <c r="N15" s="2"/>
    </row>
    <row r="16" spans="2:26" ht="18" customHeight="1" thickBot="1" x14ac:dyDescent="0.3">
      <c r="B16" s="36" t="s">
        <v>11</v>
      </c>
      <c r="C16" s="37"/>
      <c r="D16" s="37"/>
      <c r="E16" s="37"/>
      <c r="F16" s="37"/>
      <c r="G16" s="37"/>
      <c r="H16" s="37"/>
      <c r="I16" s="37"/>
      <c r="J16" s="37"/>
      <c r="K16" s="37"/>
      <c r="L16" s="38"/>
      <c r="M16" s="68">
        <v>5</v>
      </c>
      <c r="N16" s="2"/>
    </row>
    <row r="17" spans="2:14" ht="18" customHeight="1" thickBot="1" x14ac:dyDescent="0.3">
      <c r="B17" s="39" t="s">
        <v>34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75">
        <f>IFERROR(AVERAGE(M13:M16),"")</f>
        <v>4.25</v>
      </c>
      <c r="N17" s="2"/>
    </row>
    <row r="18" spans="2:14" ht="18" customHeight="1" x14ac:dyDescent="0.25">
      <c r="B18" s="40"/>
      <c r="C18" s="40"/>
      <c r="D18" s="2"/>
      <c r="E18" s="2"/>
      <c r="F18" s="2"/>
      <c r="G18" s="2"/>
      <c r="H18" s="2"/>
      <c r="I18" s="2"/>
      <c r="J18" s="40"/>
      <c r="K18" s="40"/>
      <c r="L18" s="2"/>
      <c r="M18" s="2"/>
      <c r="N18" s="2"/>
    </row>
    <row r="19" spans="2:14" ht="18" customHeight="1" x14ac:dyDescent="0.25">
      <c r="B19" s="33" t="s">
        <v>12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3" t="s">
        <v>7</v>
      </c>
      <c r="N19" s="2"/>
    </row>
    <row r="20" spans="2:14" ht="18" customHeight="1" x14ac:dyDescent="0.25">
      <c r="B20" s="36" t="s">
        <v>13</v>
      </c>
      <c r="C20" s="37"/>
      <c r="D20" s="37"/>
      <c r="E20" s="37"/>
      <c r="F20" s="37"/>
      <c r="G20" s="37"/>
      <c r="H20" s="37"/>
      <c r="I20" s="37"/>
      <c r="J20" s="37"/>
      <c r="K20" s="37"/>
      <c r="L20" s="38"/>
      <c r="M20" s="68">
        <v>4</v>
      </c>
      <c r="N20" s="2"/>
    </row>
    <row r="21" spans="2:14" ht="18" customHeight="1" x14ac:dyDescent="0.25">
      <c r="B21" s="36" t="s">
        <v>14</v>
      </c>
      <c r="C21" s="37"/>
      <c r="D21" s="37"/>
      <c r="E21" s="37"/>
      <c r="F21" s="37"/>
      <c r="G21" s="37"/>
      <c r="H21" s="37"/>
      <c r="I21" s="37"/>
      <c r="J21" s="37"/>
      <c r="K21" s="37"/>
      <c r="L21" s="38"/>
      <c r="M21" s="68">
        <v>5</v>
      </c>
      <c r="N21" s="2"/>
    </row>
    <row r="22" spans="2:14" ht="18" customHeight="1" x14ac:dyDescent="0.25">
      <c r="B22" s="36" t="s">
        <v>15</v>
      </c>
      <c r="C22" s="37"/>
      <c r="D22" s="37"/>
      <c r="E22" s="37"/>
      <c r="F22" s="37"/>
      <c r="G22" s="37"/>
      <c r="H22" s="37"/>
      <c r="I22" s="37"/>
      <c r="J22" s="37"/>
      <c r="K22" s="37"/>
      <c r="L22" s="38"/>
      <c r="M22" s="68">
        <v>5</v>
      </c>
      <c r="N22" s="2"/>
    </row>
    <row r="23" spans="2:14" ht="18" customHeight="1" x14ac:dyDescent="0.25">
      <c r="B23" s="36" t="s">
        <v>16</v>
      </c>
      <c r="C23" s="37"/>
      <c r="D23" s="37"/>
      <c r="E23" s="37"/>
      <c r="F23" s="37"/>
      <c r="G23" s="37"/>
      <c r="H23" s="37"/>
      <c r="I23" s="37"/>
      <c r="J23" s="37"/>
      <c r="K23" s="37"/>
      <c r="L23" s="38"/>
      <c r="M23" s="68">
        <v>5</v>
      </c>
      <c r="N23" s="2"/>
    </row>
    <row r="24" spans="2:14" ht="18" customHeight="1" thickBot="1" x14ac:dyDescent="0.3">
      <c r="B24" s="36" t="s">
        <v>17</v>
      </c>
      <c r="C24" s="37"/>
      <c r="D24" s="37"/>
      <c r="E24" s="37"/>
      <c r="F24" s="37"/>
      <c r="G24" s="37"/>
      <c r="H24" s="37"/>
      <c r="I24" s="37"/>
      <c r="J24" s="37"/>
      <c r="K24" s="37"/>
      <c r="L24" s="38"/>
      <c r="M24" s="68">
        <v>5</v>
      </c>
      <c r="N24" s="2"/>
    </row>
    <row r="25" spans="2:14" ht="18" customHeight="1" thickBot="1" x14ac:dyDescent="0.3">
      <c r="B25" s="39" t="s">
        <v>34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75">
        <f>IFERROR(AVERAGE(M20:M24),"")</f>
        <v>4.8</v>
      </c>
      <c r="N25" s="2"/>
    </row>
    <row r="26" spans="2:14" ht="18" customHeight="1" x14ac:dyDescent="0.25">
      <c r="B26" s="40"/>
      <c r="C26" s="40"/>
      <c r="D26" s="2"/>
      <c r="E26" s="2"/>
      <c r="F26" s="2"/>
      <c r="G26" s="2"/>
      <c r="H26" s="2"/>
      <c r="I26" s="2"/>
      <c r="J26" s="40"/>
      <c r="K26" s="40"/>
      <c r="L26" s="2"/>
      <c r="M26" s="2"/>
      <c r="N26" s="2"/>
    </row>
    <row r="27" spans="2:14" ht="18" customHeight="1" x14ac:dyDescent="0.25">
      <c r="B27" s="33" t="s">
        <v>18</v>
      </c>
      <c r="C27" s="34"/>
      <c r="D27" s="34"/>
      <c r="E27" s="34"/>
      <c r="F27" s="34"/>
      <c r="G27" s="34"/>
      <c r="H27" s="34"/>
      <c r="I27" s="34"/>
      <c r="J27" s="34"/>
      <c r="K27" s="34"/>
      <c r="L27" s="35"/>
      <c r="M27" s="3" t="s">
        <v>7</v>
      </c>
      <c r="N27" s="2"/>
    </row>
    <row r="28" spans="2:14" ht="18" customHeight="1" x14ac:dyDescent="0.25">
      <c r="B28" s="36" t="s">
        <v>19</v>
      </c>
      <c r="C28" s="37"/>
      <c r="D28" s="37"/>
      <c r="E28" s="37"/>
      <c r="F28" s="37"/>
      <c r="G28" s="37"/>
      <c r="H28" s="37"/>
      <c r="I28" s="37"/>
      <c r="J28" s="37"/>
      <c r="K28" s="37"/>
      <c r="L28" s="38"/>
      <c r="M28" s="68">
        <v>4</v>
      </c>
      <c r="N28" s="2"/>
    </row>
    <row r="29" spans="2:14" ht="18" customHeight="1" x14ac:dyDescent="0.25">
      <c r="B29" s="36" t="s">
        <v>20</v>
      </c>
      <c r="C29" s="37"/>
      <c r="D29" s="37"/>
      <c r="E29" s="37"/>
      <c r="F29" s="37"/>
      <c r="G29" s="37"/>
      <c r="H29" s="37"/>
      <c r="I29" s="37"/>
      <c r="J29" s="37"/>
      <c r="K29" s="37"/>
      <c r="L29" s="38"/>
      <c r="M29" s="68">
        <v>5</v>
      </c>
      <c r="N29" s="2"/>
    </row>
    <row r="30" spans="2:14" ht="18" customHeight="1" x14ac:dyDescent="0.25">
      <c r="B30" s="36" t="s">
        <v>21</v>
      </c>
      <c r="C30" s="37"/>
      <c r="D30" s="37"/>
      <c r="E30" s="37"/>
      <c r="F30" s="37"/>
      <c r="G30" s="37"/>
      <c r="H30" s="37"/>
      <c r="I30" s="37"/>
      <c r="J30" s="37"/>
      <c r="K30" s="37"/>
      <c r="L30" s="38"/>
      <c r="M30" s="68">
        <v>5</v>
      </c>
      <c r="N30" s="2"/>
    </row>
    <row r="31" spans="2:14" ht="18" customHeight="1" thickBot="1" x14ac:dyDescent="0.3">
      <c r="B31" s="36" t="s">
        <v>22</v>
      </c>
      <c r="C31" s="37"/>
      <c r="D31" s="37"/>
      <c r="E31" s="37"/>
      <c r="F31" s="37"/>
      <c r="G31" s="37"/>
      <c r="H31" s="37"/>
      <c r="I31" s="37"/>
      <c r="J31" s="37"/>
      <c r="K31" s="37"/>
      <c r="L31" s="38"/>
      <c r="M31" s="68">
        <v>5</v>
      </c>
      <c r="N31" s="2"/>
    </row>
    <row r="32" spans="2:14" ht="18" customHeight="1" thickBot="1" x14ac:dyDescent="0.3">
      <c r="B32" s="39" t="s">
        <v>34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75">
        <f>IFERROR(AVERAGE(M28:M31),"")</f>
        <v>4.75</v>
      </c>
      <c r="N32" s="2"/>
    </row>
    <row r="33" spans="2:14" ht="18" customHeight="1" x14ac:dyDescent="0.25">
      <c r="B33" s="40"/>
      <c r="C33" s="40"/>
      <c r="D33" s="2"/>
      <c r="E33" s="2"/>
      <c r="F33" s="2"/>
      <c r="G33" s="2"/>
      <c r="H33" s="2"/>
      <c r="I33" s="2"/>
      <c r="J33" s="40"/>
      <c r="K33" s="40"/>
      <c r="L33" s="2"/>
      <c r="M33" s="2"/>
      <c r="N33" s="2"/>
    </row>
    <row r="34" spans="2:14" ht="18" customHeight="1" x14ac:dyDescent="0.25">
      <c r="B34" s="41" t="s">
        <v>23</v>
      </c>
      <c r="C34" s="42"/>
      <c r="D34" s="42"/>
      <c r="E34" s="42"/>
      <c r="F34" s="42"/>
      <c r="G34" s="42"/>
      <c r="H34" s="42"/>
      <c r="I34" s="42"/>
      <c r="J34" s="42"/>
      <c r="K34" s="42"/>
      <c r="L34" s="43"/>
      <c r="M34" s="4" t="s">
        <v>7</v>
      </c>
      <c r="N34" s="2"/>
    </row>
    <row r="35" spans="2:14" ht="18" customHeight="1" x14ac:dyDescent="0.25">
      <c r="B35" s="44" t="s">
        <v>24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69">
        <v>4</v>
      </c>
      <c r="N35" s="2"/>
    </row>
    <row r="36" spans="2:14" ht="18" customHeight="1" x14ac:dyDescent="0.25">
      <c r="B36" s="44" t="s">
        <v>25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69">
        <v>1</v>
      </c>
      <c r="N36" s="2"/>
    </row>
    <row r="37" spans="2:14" ht="18" customHeight="1" x14ac:dyDescent="0.25">
      <c r="B37" s="44" t="s">
        <v>26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69">
        <v>2</v>
      </c>
      <c r="N37" s="2"/>
    </row>
    <row r="38" spans="2:14" ht="18" customHeight="1" x14ac:dyDescent="0.25">
      <c r="B38" s="44" t="s">
        <v>27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69">
        <v>2</v>
      </c>
      <c r="N38" s="2"/>
    </row>
    <row r="39" spans="2:14" ht="18" customHeight="1" thickBot="1" x14ac:dyDescent="0.3">
      <c r="B39" s="44" t="s">
        <v>28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70">
        <v>5</v>
      </c>
      <c r="N39" s="2"/>
    </row>
    <row r="40" spans="2:14" ht="18" customHeight="1" thickBot="1" x14ac:dyDescent="0.3">
      <c r="B40" s="39" t="s">
        <v>34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75">
        <f>IFERROR(AVERAGE(M35:M39),"")</f>
        <v>2.8</v>
      </c>
      <c r="N40" s="2"/>
    </row>
    <row r="41" spans="2:14" ht="18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N41" s="8"/>
    </row>
    <row r="42" spans="2:14" ht="18" customHeight="1" x14ac:dyDescent="0.25">
      <c r="B42" s="45" t="s">
        <v>46</v>
      </c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20" t="s">
        <v>47</v>
      </c>
      <c r="N42" s="2"/>
    </row>
    <row r="43" spans="2:14" ht="18" customHeight="1" x14ac:dyDescent="0.3">
      <c r="B43" s="48" t="s">
        <v>43</v>
      </c>
      <c r="C43" s="49"/>
      <c r="D43" s="49"/>
      <c r="E43" s="49"/>
      <c r="F43" s="49"/>
      <c r="G43" s="49"/>
      <c r="H43" s="49"/>
      <c r="I43" s="49"/>
      <c r="J43" s="49"/>
      <c r="K43" s="49"/>
      <c r="L43" s="50"/>
      <c r="M43" s="71">
        <v>5</v>
      </c>
      <c r="N43" s="2"/>
    </row>
    <row r="44" spans="2:14" ht="18" customHeight="1" x14ac:dyDescent="0.3">
      <c r="B44" s="48" t="s">
        <v>44</v>
      </c>
      <c r="C44" s="49"/>
      <c r="D44" s="49"/>
      <c r="E44" s="49"/>
      <c r="F44" s="49"/>
      <c r="G44" s="49"/>
      <c r="H44" s="49"/>
      <c r="I44" s="49"/>
      <c r="J44" s="49"/>
      <c r="K44" s="49"/>
      <c r="L44" s="50"/>
      <c r="M44" s="71">
        <v>1</v>
      </c>
      <c r="N44" s="2"/>
    </row>
    <row r="45" spans="2:14" ht="18" customHeight="1" thickBot="1" x14ac:dyDescent="0.35">
      <c r="B45" s="48" t="s">
        <v>45</v>
      </c>
      <c r="C45" s="49"/>
      <c r="D45" s="49"/>
      <c r="E45" s="49"/>
      <c r="F45" s="49"/>
      <c r="G45" s="49"/>
      <c r="H45" s="49"/>
      <c r="I45" s="49"/>
      <c r="J45" s="49"/>
      <c r="K45" s="49"/>
      <c r="L45" s="50"/>
      <c r="M45" s="71">
        <v>5</v>
      </c>
      <c r="N45" s="2"/>
    </row>
    <row r="46" spans="2:14" ht="18" customHeight="1" thickBot="1" x14ac:dyDescent="0.35">
      <c r="B46" s="39" t="s">
        <v>34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76">
        <f>IFERROR(AVERAGE(M43:M45),"")</f>
        <v>3.6666666666666665</v>
      </c>
    </row>
    <row r="47" spans="2:14" ht="18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9"/>
      <c r="N47" s="8"/>
    </row>
    <row r="48" spans="2:14" ht="37.200000000000003" customHeight="1" x14ac:dyDescent="0.3">
      <c r="B48" s="51" t="s">
        <v>50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12"/>
    </row>
    <row r="49" spans="2:15" ht="19.95" customHeight="1" x14ac:dyDescent="0.3">
      <c r="B49" s="21"/>
      <c r="C49" s="59" t="s">
        <v>57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12"/>
    </row>
    <row r="50" spans="2:15" ht="97.95" customHeight="1" x14ac:dyDescent="0.25">
      <c r="B50" s="5"/>
      <c r="C50" s="72"/>
      <c r="D50" s="73"/>
      <c r="E50" s="73"/>
      <c r="F50" s="73"/>
      <c r="G50" s="73"/>
      <c r="H50" s="73"/>
      <c r="I50" s="73"/>
      <c r="J50" s="73"/>
      <c r="K50" s="73"/>
      <c r="L50" s="73"/>
      <c r="M50" s="74"/>
      <c r="N50" s="5"/>
    </row>
    <row r="51" spans="2:15" ht="19.95" customHeight="1" x14ac:dyDescent="0.3">
      <c r="B51" s="6"/>
      <c r="C51" s="59" t="s">
        <v>58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"/>
    </row>
    <row r="52" spans="2:15" ht="97.95" customHeight="1" x14ac:dyDescent="0.25">
      <c r="B52" s="5"/>
      <c r="C52" s="72"/>
      <c r="D52" s="73"/>
      <c r="E52" s="73"/>
      <c r="F52" s="73"/>
      <c r="G52" s="73"/>
      <c r="H52" s="73"/>
      <c r="I52" s="73"/>
      <c r="J52" s="73"/>
      <c r="K52" s="73"/>
      <c r="L52" s="73"/>
      <c r="M52" s="74"/>
      <c r="N52" s="5"/>
    </row>
    <row r="53" spans="2:15" ht="19.95" customHeight="1" x14ac:dyDescent="0.3">
      <c r="B53" s="6"/>
      <c r="C53" s="59" t="s">
        <v>59</v>
      </c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"/>
    </row>
    <row r="54" spans="2:15" ht="99.3" customHeight="1" x14ac:dyDescent="0.25">
      <c r="B54" s="5"/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4"/>
      <c r="N54" s="5"/>
    </row>
    <row r="55" spans="2:15" ht="40.049999999999997" customHeight="1" x14ac:dyDescent="0.3">
      <c r="B55" s="51" t="s">
        <v>51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12"/>
    </row>
    <row r="56" spans="2:15" ht="30" customHeight="1" x14ac:dyDescent="0.25">
      <c r="B56" s="55" t="s">
        <v>29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11"/>
    </row>
    <row r="57" spans="2:15" ht="15" customHeight="1" x14ac:dyDescent="0.25">
      <c r="B57" s="52" t="s">
        <v>0</v>
      </c>
      <c r="C57" s="52"/>
      <c r="D57" s="52"/>
      <c r="E57" s="53" t="s">
        <v>1</v>
      </c>
      <c r="F57" s="53"/>
      <c r="G57" s="54" t="s">
        <v>2</v>
      </c>
      <c r="H57" s="54"/>
      <c r="I57" s="52" t="s">
        <v>3</v>
      </c>
      <c r="J57" s="52"/>
      <c r="K57" s="53" t="s">
        <v>4</v>
      </c>
      <c r="L57" s="53"/>
      <c r="M57" s="53"/>
      <c r="N57" s="2"/>
    </row>
    <row r="58" spans="2:15" ht="13.5" customHeight="1" x14ac:dyDescent="0.25">
      <c r="B58" s="61" t="str">
        <f>IF($O$58&gt;=1,IF($O$58&lt;=9,"X",""),"")</f>
        <v/>
      </c>
      <c r="C58" s="61"/>
      <c r="D58" s="61"/>
      <c r="E58" s="62" t="str">
        <f>IF($O$58&gt;=10,IF($O$58&lt;=15,"X",""),"")</f>
        <v/>
      </c>
      <c r="F58" s="63"/>
      <c r="G58" s="61" t="str">
        <f>IF($O$58&gt;=16,IF($O$58&lt;=20,"X",""),"")</f>
        <v>X</v>
      </c>
      <c r="H58" s="61"/>
      <c r="I58" s="61" t="str">
        <f>IF($O$58&gt;=21,IF($O$58&lt;=24,"X",""),"")</f>
        <v/>
      </c>
      <c r="J58" s="61"/>
      <c r="K58" s="61" t="str">
        <f>IF($O$58=25,"X","")</f>
        <v/>
      </c>
      <c r="L58" s="61"/>
      <c r="M58" s="61"/>
      <c r="N58" s="2"/>
      <c r="O58" s="77">
        <f>ROUND((+M46+M40+M32+M25+M17),0)</f>
        <v>20</v>
      </c>
    </row>
    <row r="59" spans="2:15" ht="40.049999999999997" customHeight="1" x14ac:dyDescent="0.3">
      <c r="B59" s="51" t="s">
        <v>52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12"/>
    </row>
    <row r="60" spans="2:15" ht="37.049999999999997" customHeight="1" x14ac:dyDescent="0.25">
      <c r="B60" s="55" t="s">
        <v>33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13"/>
    </row>
    <row r="61" spans="2:15" ht="49.95" customHeight="1" x14ac:dyDescent="0.3">
      <c r="B61" s="40" t="s">
        <v>30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13"/>
    </row>
    <row r="62" spans="2:15" ht="49.95" customHeight="1" x14ac:dyDescent="0.3">
      <c r="B62" s="40" t="s">
        <v>31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9"/>
    </row>
    <row r="63" spans="2:15" ht="49.95" customHeight="1" x14ac:dyDescent="0.3">
      <c r="B63" s="59" t="s">
        <v>60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9"/>
    </row>
    <row r="64" spans="2:15" ht="39" customHeight="1" x14ac:dyDescent="0.25">
      <c r="B64" s="56" t="s">
        <v>32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14"/>
    </row>
  </sheetData>
  <sheetProtection algorithmName="SHA-512" hashValue="aq9kZ3kd6C/GK1I3cVIuQdSnmS7ixVQUGc8tADb5OyS7ozDgSjZjwPGmBop+httivjBzxPRarwoT0+n3jm6GIQ==" saltValue="NZxGZF2+eewX/lgwlVvJhg==" spinCount="100000" sheet="1" objects="1" scenarios="1" selectLockedCells="1"/>
  <mergeCells count="89">
    <mergeCell ref="O3:Z3"/>
    <mergeCell ref="B64:M64"/>
    <mergeCell ref="B1:M1"/>
    <mergeCell ref="B2:M2"/>
    <mergeCell ref="C49:M49"/>
    <mergeCell ref="C51:M51"/>
    <mergeCell ref="C53:M53"/>
    <mergeCell ref="B59:M59"/>
    <mergeCell ref="B60:M60"/>
    <mergeCell ref="B61:M61"/>
    <mergeCell ref="B62:M62"/>
    <mergeCell ref="B63:M63"/>
    <mergeCell ref="B58:D58"/>
    <mergeCell ref="E58:F58"/>
    <mergeCell ref="G58:H58"/>
    <mergeCell ref="I58:J58"/>
    <mergeCell ref="K58:M58"/>
    <mergeCell ref="C54:M54"/>
    <mergeCell ref="B57:D57"/>
    <mergeCell ref="E57:F57"/>
    <mergeCell ref="G57:H57"/>
    <mergeCell ref="I57:J57"/>
    <mergeCell ref="K57:M57"/>
    <mergeCell ref="B56:M56"/>
    <mergeCell ref="B55:M55"/>
    <mergeCell ref="B45:L45"/>
    <mergeCell ref="B46:L46"/>
    <mergeCell ref="C50:M50"/>
    <mergeCell ref="C52:M52"/>
    <mergeCell ref="B48:M48"/>
    <mergeCell ref="B39:L39"/>
    <mergeCell ref="B40:L40"/>
    <mergeCell ref="B42:L42"/>
    <mergeCell ref="B43:L43"/>
    <mergeCell ref="B44:L44"/>
    <mergeCell ref="B34:L34"/>
    <mergeCell ref="B35:L35"/>
    <mergeCell ref="B36:L36"/>
    <mergeCell ref="B37:L37"/>
    <mergeCell ref="B38:L38"/>
    <mergeCell ref="B30:L30"/>
    <mergeCell ref="B31:L31"/>
    <mergeCell ref="B32:L32"/>
    <mergeCell ref="B33:C33"/>
    <mergeCell ref="J33:K33"/>
    <mergeCell ref="B26:C26"/>
    <mergeCell ref="J26:K26"/>
    <mergeCell ref="B27:L27"/>
    <mergeCell ref="B28:L28"/>
    <mergeCell ref="B29:L29"/>
    <mergeCell ref="B21:L21"/>
    <mergeCell ref="B22:L22"/>
    <mergeCell ref="B23:L23"/>
    <mergeCell ref="B24:L24"/>
    <mergeCell ref="B25:L25"/>
    <mergeCell ref="B17:L17"/>
    <mergeCell ref="B18:C18"/>
    <mergeCell ref="J18:K18"/>
    <mergeCell ref="B19:L19"/>
    <mergeCell ref="B20:L20"/>
    <mergeCell ref="B12:L12"/>
    <mergeCell ref="B13:L13"/>
    <mergeCell ref="B14:L14"/>
    <mergeCell ref="B15:L15"/>
    <mergeCell ref="B16:L16"/>
    <mergeCell ref="B10:D10"/>
    <mergeCell ref="E10:F10"/>
    <mergeCell ref="G10:H10"/>
    <mergeCell ref="J10:M10"/>
    <mergeCell ref="B11:M11"/>
    <mergeCell ref="L6:M6"/>
    <mergeCell ref="B9:D9"/>
    <mergeCell ref="E9:F9"/>
    <mergeCell ref="G9:H9"/>
    <mergeCell ref="J9:M9"/>
    <mergeCell ref="B6:C6"/>
    <mergeCell ref="D6:E6"/>
    <mergeCell ref="F6:G6"/>
    <mergeCell ref="H6:I6"/>
    <mergeCell ref="J6:K6"/>
    <mergeCell ref="B8:M8"/>
    <mergeCell ref="F5:G5"/>
    <mergeCell ref="H5:I5"/>
    <mergeCell ref="J5:K5"/>
    <mergeCell ref="L5:M5"/>
    <mergeCell ref="B3:M3"/>
    <mergeCell ref="B4:M4"/>
    <mergeCell ref="B5:C5"/>
    <mergeCell ref="D5:E5"/>
  </mergeCells>
  <dataValidations count="6">
    <dataValidation type="custom" allowBlank="1" showInputMessage="1" showErrorMessage="1" errorTitle="MAYUSCULAS" error="INGRESE SOLO TEXTO EN MAYUSCULAS" sqref="B6:I6" xr:uid="{9F227EFB-1C7C-4295-B128-796D687364C1}">
      <formula1>EXACT(B6,UPPER(B6))</formula1>
    </dataValidation>
    <dataValidation type="date" allowBlank="1" showInputMessage="1" showErrorMessage="1" errorTitle="FECHA INGRESO" error="TIENE QUE TENER UN AÑO DE ANTIGUEDAD" sqref="J6:K6" xr:uid="{C453BA5D-9C25-48C2-8C96-2DEF0B246FFD}">
      <formula1>25283</formula1>
      <formula2>Q1</formula2>
    </dataValidation>
    <dataValidation type="date" operator="greaterThan" allowBlank="1" showInputMessage="1" showErrorMessage="1" sqref="L6:M6" xr:uid="{5BF301FD-EBF8-4A81-865E-02C43F876875}">
      <formula1>46143</formula1>
    </dataValidation>
    <dataValidation type="whole" allowBlank="1" showInputMessage="1" showErrorMessage="1" errorTitle="NUMERO INVALIDO" error="INGRESE UN NUMERO  ENTRE 1 Y 5" sqref="M13:M16 M28:M31" xr:uid="{E5AB55BE-9277-46C3-86AE-7B1AD8490A1E}">
      <formula1>1</formula1>
      <formula2>5</formula2>
    </dataValidation>
    <dataValidation type="whole" allowBlank="1" showInputMessage="1" showErrorMessage="1" errorTitle="NUMERO INVALIDO" error=" INGRESE UN NUMERO ENTRE 1 Y 5" sqref="M20:M24" xr:uid="{E2A9FC06-959B-4558-BF50-C7284A5F53F6}">
      <formula1>1</formula1>
      <formula2>5</formula2>
    </dataValidation>
    <dataValidation type="whole" allowBlank="1" showInputMessage="1" showErrorMessage="1" errorTitle="NUMERO INVALIDO" error="INGRESE UN NUMERO ENTRE 1 Y 5" sqref="M35:M39 M43:M45" xr:uid="{976E32FC-AE60-4442-86A6-EB3A8DA2C02F}">
      <formula1>1</formula1>
      <formula2>5</formula2>
    </dataValidation>
  </dataValidations>
  <pageMargins left="0.9055118110236221" right="0.11811023622047245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DIRECCION PROVINCIAL DE VIALIDAD DE ENTRE RIOS</dc:title>
  <dc:creator>hr</dc:creator>
  <cp:lastModifiedBy>ReneMo</cp:lastModifiedBy>
  <cp:lastPrinted>2026-05-13T17:16:09Z</cp:lastPrinted>
  <dcterms:created xsi:type="dcterms:W3CDTF">2026-05-10T15:39:02Z</dcterms:created>
  <dcterms:modified xsi:type="dcterms:W3CDTF">2026-05-13T17:31:30Z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2026-05-10T00:00:00Z</vt:filetime>
  </property>
  <property fmtid="{D5CDD505-2E9C-101B-9397-08002B2CF9AE}" pid="3" name="Creator">
    <vt:lpwstr>Microsoft® Word LTSC</vt:lpwstr>
  </property>
  <property fmtid="{D5CDD505-2E9C-101B-9397-08002B2CF9AE}" pid="4" name="LastSaved">
    <vt:filetime>2026-05-10T00:00:00Z</vt:filetime>
  </property>
  <property fmtid="{D5CDD505-2E9C-101B-9397-08002B2CF9AE}" pid="5" name="Producer">
    <vt:lpwstr>Microsoft® Word LTSC</vt:lpwstr>
  </property>
</Properties>
</file>